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suder\Desktop\"/>
    </mc:Choice>
  </mc:AlternateContent>
  <xr:revisionPtr revIDLastSave="0" documentId="8_{976B5196-F17B-44BF-9DAB-565A9882E5A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0" i="1" l="1"/>
  <c r="F219" i="1"/>
  <c r="I24" i="1"/>
  <c r="H24" i="1"/>
  <c r="G24" i="1"/>
  <c r="E24" i="1" s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I189" i="1"/>
  <c r="H189" i="1"/>
  <c r="G189" i="1"/>
  <c r="I178" i="1"/>
  <c r="H178" i="1"/>
  <c r="G178" i="1"/>
  <c r="E178" i="1" s="1"/>
  <c r="H169" i="1"/>
  <c r="I161" i="1"/>
  <c r="H161" i="1"/>
  <c r="G161" i="1"/>
  <c r="E161" i="1" s="1"/>
  <c r="I153" i="1"/>
  <c r="H153" i="1"/>
  <c r="G153" i="1"/>
  <c r="I145" i="1"/>
  <c r="H145" i="1"/>
  <c r="G145" i="1"/>
  <c r="I139" i="1"/>
  <c r="H139" i="1"/>
  <c r="G139" i="1"/>
  <c r="I117" i="1"/>
  <c r="H117" i="1"/>
  <c r="G117" i="1"/>
  <c r="E117" i="1" s="1"/>
  <c r="G37" i="1"/>
  <c r="E37" i="1" s="1"/>
  <c r="H37" i="1"/>
  <c r="I37" i="1"/>
  <c r="I75" i="1"/>
  <c r="H75" i="1"/>
  <c r="G75" i="1"/>
  <c r="H59" i="1"/>
  <c r="G59" i="1"/>
  <c r="I52" i="1"/>
  <c r="H52" i="1"/>
  <c r="G52" i="1"/>
  <c r="I29" i="1"/>
  <c r="H29" i="1"/>
  <c r="G29" i="1"/>
  <c r="I131" i="1"/>
  <c r="H131" i="1"/>
  <c r="G131" i="1"/>
  <c r="I215" i="1"/>
  <c r="H215" i="1"/>
  <c r="G215" i="1"/>
  <c r="E215" i="1" s="1"/>
  <c r="I207" i="1"/>
  <c r="H207" i="1"/>
  <c r="G207" i="1"/>
  <c r="E207" i="1" l="1"/>
  <c r="E52" i="1"/>
  <c r="E153" i="1"/>
  <c r="E29" i="1"/>
  <c r="E75" i="1"/>
  <c r="E145" i="1"/>
  <c r="E184" i="1"/>
  <c r="E131" i="1"/>
  <c r="E139" i="1"/>
  <c r="E189" i="1"/>
  <c r="I194" i="1"/>
  <c r="H194" i="1"/>
  <c r="G194" i="1"/>
  <c r="I172" i="1"/>
  <c r="H172" i="1"/>
  <c r="G172" i="1"/>
  <c r="E172" i="1" s="1"/>
  <c r="E194" i="1" l="1"/>
  <c r="G45" i="1"/>
  <c r="H45" i="1"/>
  <c r="H216" i="1" s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E87" i="1" l="1"/>
  <c r="E45" i="1"/>
  <c r="G216" i="1"/>
  <c r="E102" i="1"/>
  <c r="E150" i="1"/>
  <c r="I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<sst xmlns="http://schemas.openxmlformats.org/spreadsheetml/2006/main" count="409" uniqueCount="397">
  <si>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</si>
  <si>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</si>
  <si>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</si>
  <si>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</si>
  <si>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</si>
  <si>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</si>
  <si>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</si>
  <si>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</si>
  <si>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</si>
  <si>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</si>
  <si>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</si>
  <si>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</si>
  <si>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</si>
  <si>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</si>
  <si>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</si>
  <si>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</si>
  <si>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</si>
  <si>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</si>
  <si>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</si>
  <si>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</si>
  <si>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</si>
  <si>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</si>
  <si>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</si>
  <si>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</si>
  <si>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</si>
  <si>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</si>
  <si>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</si>
  <si>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</si>
  <si>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</si>
  <si>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</si>
  <si>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</si>
  <si>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</si>
  <si>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</si>
  <si>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</si>
  <si>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</si>
  <si>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</si>
  <si>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</si>
  <si>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</si>
  <si>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</si>
  <si>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</si>
  <si>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</si>
  <si>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</si>
  <si>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</si>
  <si>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</si>
  <si>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</si>
  <si>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</si>
  <si>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</si>
  <si>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</si>
  <si>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</si>
  <si>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</si>
  <si>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</si>
  <si>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</si>
  <si>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</si>
  <si>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</si>
  <si>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</si>
  <si>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</si>
  <si>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</si>
  <si>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</si>
  <si>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</si>
  <si>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</si>
  <si>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</si>
  <si>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</si>
  <si>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</si>
  <si>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</si>
  <si>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</si>
  <si>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</si>
  <si>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</si>
  <si>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</si>
  <si>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</si>
  <si>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</si>
  <si>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</si>
  <si>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</si>
  <si>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</si>
  <si>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</si>
  <si>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</si>
  <si>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</si>
  <si>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</si>
  <si>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</si>
  <si>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</si>
  <si>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</si>
  <si>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</si>
  <si>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</si>
  <si>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</si>
  <si>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</si>
  <si>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</si>
  <si>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</si>
  <si>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</si>
  <si>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</si>
  <si>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</si>
  <si>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</si>
  <si>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</si>
  <si>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</si>
  <si>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</si>
  <si>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</si>
  <si>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</si>
  <si>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</si>
  <si>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</si>
  <si>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</si>
  <si>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</si>
  <si>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</si>
  <si>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</si>
  <si>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</si>
  <si>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</si>
  <si>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</si>
  <si>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</si>
  <si>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</si>
  <si>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</si>
  <si>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</si>
  <si>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</si>
  <si>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</si>
  <si>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</si>
  <si>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</si>
  <si>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</si>
  <si>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</si>
  <si>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</si>
  <si>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</si>
  <si>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</si>
  <si>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</si>
  <si>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</si>
  <si>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</si>
  <si>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</si>
  <si>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</si>
  <si>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</si>
  <si>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</si>
  <si>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</si>
  <si>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</si>
  <si>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</si>
  <si>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</si>
  <si>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</si>
  <si>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</si>
  <si>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</si>
  <si>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</si>
  <si>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</si>
  <si>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</si>
  <si>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</si>
  <si>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</si>
  <si>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</si>
  <si>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</si>
  <si>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</si>
  <si>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</si>
  <si>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</si>
  <si>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</si>
  <si>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</si>
  <si>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</si>
  <si>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</si>
  <si>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</si>
  <si>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</si>
  <si>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</si>
  <si>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</si>
  <si>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</si>
  <si>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</si>
  <si>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</si>
  <si>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</si>
  <si>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</si>
  <si>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</si>
  <si>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</si>
  <si>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</si>
  <si>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</si>
  <si>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</si>
  <si>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</si>
  <si>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</si>
  <si>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</si>
  <si>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</si>
  <si>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</si>
  <si>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</si>
  <si>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</si>
  <si>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</si>
  <si>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</si>
  <si>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</si>
  <si>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</si>
  <si>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</si>
  <si>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</si>
  <si>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</si>
  <si>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</si>
  <si>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</si>
  <si>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</si>
  <si>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</si>
  <si>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</si>
  <si>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</si>
  <si>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</si>
  <si>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</si>
  <si>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</si>
  <si>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</si>
  <si>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</si>
  <si>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</si>
  <si>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</si>
  <si>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</si>
  <si>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</si>
  <si>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</si>
  <si>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</si>
  <si>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</si>
  <si>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</si>
  <si>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</si>
  <si>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</si>
  <si>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</si>
  <si>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</si>
  <si>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</si>
  <si>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</si>
  <si>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</si>
  <si>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</si>
  <si>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</si>
  <si>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</si>
  <si>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</si>
  <si>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</si>
  <si>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</si>
  <si>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</si>
  <si>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</si>
  <si>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</si>
  <si>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</si>
  <si>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</si>
  <si>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</si>
  <si>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</si>
  <si>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</si>
  <si>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</si>
  <si>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</si>
  <si>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</si>
  <si>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</si>
  <si>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</si>
  <si>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</si>
  <si>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</si>
  <si>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</si>
  <si>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</si>
  <si>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</si>
  <si>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</si>
  <si>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</si>
  <si>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</si>
  <si>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</si>
  <si>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</si>
  <si>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</si>
  <si>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</si>
  <si>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</si>
  <si>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</si>
  <si>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</si>
  <si>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</si>
  <si>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</si>
  <si>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</si>
  <si>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</si>
  <si>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</si>
  <si>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</si>
  <si>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</si>
  <si>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</si>
  <si>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</si>
  <si>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</si>
  <si>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</si>
  <si>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</si>
  <si>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</si>
  <si>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</si>
  <si>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</si>
  <si>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</si>
  <si>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</si>
  <si>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</si>
  <si>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</si>
  <si>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</si>
  <si>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</si>
  <si>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</si>
  <si>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</si>
  <si>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</si>
  <si>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</si>
  <si>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</si>
  <si>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</si>
  <si>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</si>
  <si>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</si>
  <si>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</si>
  <si>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</si>
  <si>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</si>
  <si>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</si>
  <si>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</si>
  <si>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</si>
  <si>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</si>
  <si>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</si>
  <si>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</si>
  <si>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</si>
  <si>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</si>
  <si>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</si>
  <si>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</si>
  <si>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</si>
  <si>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</si>
  <si>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</si>
  <si>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</si>
  <si>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</si>
  <si>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</si>
  <si>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</si>
  <si>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</si>
  <si>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</si>
  <si>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</si>
  <si>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</si>
  <si>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</si>
  <si>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</si>
  <si>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</si>
  <si>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</si>
  <si>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</si>
  <si>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</si>
  <si>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</si>
  <si>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</si>
  <si>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</si>
  <si>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</si>
  <si>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</si>
  <si>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</si>
  <si>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</si>
  <si>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</si>
  <si>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</si>
  <si>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</si>
  <si>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</si>
  <si>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</si>
  <si>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</si>
  <si>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</si>
  <si>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</si>
  <si>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</si>
  <si>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</si>
  <si>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</si>
  <si>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</si>
  <si>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</si>
  <si>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</si>
  <si>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</si>
  <si>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</si>
  <si>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</si>
  <si>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</si>
  <si>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</si>
  <si>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</si>
  <si>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</si>
  <si>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</si>
  <si>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</si>
  <si>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</si>
  <si>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</si>
  <si>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</si>
  <si>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</si>
  <si>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</si>
  <si>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</si>
  <si>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</si>
  <si>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</si>
  <si>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</si>
  <si>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</si>
  <si>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</si>
  <si>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</si>
  <si>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</si>
  <si>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</si>
  <si>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</si>
  <si>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</si>
  <si>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</si>
  <si>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</si>
  <si>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</si>
  <si>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</si>
  <si>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</si>
  <si>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</si>
  <si>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</si>
  <si>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</si>
  <si>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</si>
  <si>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</si>
  <si>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</si>
  <si>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</si>
  <si>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</si>
  <si>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</si>
  <si>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</si>
  <si>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</si>
  <si>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</si>
  <si>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</si>
  <si>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</si>
  <si>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</si>
  <si>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</si>
  <si>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</si>
  <si>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</si>
  <si>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</si>
  <si>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</si>
  <si>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</si>
  <si>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</si>
  <si>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</si>
  <si>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</si>
  <si>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</si>
  <si>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</si>
  <si>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</si>
  <si>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</si>
  <si>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</si>
  <si>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</si>
  <si>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</si>
  <si>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</si>
  <si>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</si>
  <si>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</si>
  <si>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</si>
  <si>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</si>
  <si>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</si>
  <si>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</si>
  <si>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</si>
  <si>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</si>
  <si>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</si>
  <si>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</si>
  <si>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</si>
  <si>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</si>
  <si>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</si>
  <si>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</si>
  <si>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</si>
  <si>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</si>
  <si>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</si>
  <si>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</si>
  <si>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Tolleson Elementary</t>
  </si>
  <si>
    <t>Maricopa</t>
  </si>
  <si>
    <t>N/A</t>
  </si>
  <si>
    <t>2445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</si>
</sst>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zoomScaleNormal="100" zoomScaleSheetLayoutView="100" workbookViewId="0">
      <selection activeCell="H222" sqref="H222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393</v>
      </c>
      <c r="F5" s="361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3" t="s">
        <v>396</v>
      </c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3" t="s">
        <v>395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/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3" t="s">
        <v>394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/>
      <c r="F12" s="356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20484.11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7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>
        <v>16860</v>
      </c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>
        <v>2516</v>
      </c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19376</v>
      </c>
      <c r="F207" s="148" t="str">
        <f>IFERROR((#REF!/#REF!),"")</f>
        <v/>
      </c>
      <c r="G207" s="180">
        <f>SUM(G196:G206)</f>
        <v>19376</v>
      </c>
      <c r="H207" s="180">
        <f>SUM(H196:H206)</f>
        <v>0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19376</v>
      </c>
      <c r="F216" s="170"/>
      <c r="G216" s="72">
        <f>SUM(G24,G29,G37,G45,G52,G59,G75,G87,G102,G117,G131,G139,G145,G150,G153,G161,G169,G172,G178,G184,G189,G194,G207,G215)</f>
        <v>19376</v>
      </c>
      <c r="H216" s="72">
        <f>SUM(H24,H29,H37,H45,H52,H59,H75,H87,H102,H117,H131,H139,H145,H150,H153,H161,H169,H172,H178,H184,H189,H194,H207,H215)</f>
        <v>0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5.4096077398529875E-2</v>
      </c>
      <c r="C224" s="41" t="s">
        <v>176</v>
      </c>
      <c r="D224" s="37"/>
      <c r="E224" s="80"/>
      <c r="F224" s="325">
        <f t="shared" si="2"/>
        <v>1108.1099999999999</v>
      </c>
      <c r="G224" s="306">
        <v>1108.1099999999999</v>
      </c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1108.1099999999999</v>
      </c>
      <c r="F225" s="171"/>
      <c r="G225" s="43">
        <f>SUM(G217:G224)</f>
        <v>1108.1099999999999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20484.11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Suder, David</cp:lastModifiedBy>
  <cp:lastPrinted>2018-08-24T21:39:40Z</cp:lastPrinted>
  <dcterms:created xsi:type="dcterms:W3CDTF">2006-08-31T18:48:44Z</dcterms:created>
  <dcterms:modified xsi:type="dcterms:W3CDTF">2020-11-02T19:12:10Z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